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. TRIM.-24 INF.FINANC. TRIM\"/>
    </mc:Choice>
  </mc:AlternateContent>
  <bookViews>
    <workbookView xWindow="-105" yWindow="-105" windowWidth="23250" windowHeight="12450" tabRatio="885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<sst xmlns="http://schemas.openxmlformats.org/spreadsheetml/2006/main" count="51" uniqueCount="51">
  <si>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</si>
  <si>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</si>
  <si>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</si>
  <si>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</si>
  <si>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</si>
  <si>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</si>
  <si>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</si>
  <si>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</si>
  <si>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</si>
  <si>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</si>
  <si>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</si>
  <si>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</si>
  <si>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</si>
  <si>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</si>
  <si>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</si>
  <si>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</si>
  <si>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</si>
  <si>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</si>
  <si>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</si>
  <si>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</si>
  <si>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</si>
  <si>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</si>
  <si>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</si>
  <si>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</si>
  <si>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</si>
  <si>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</si>
  <si>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</si>
  <si>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</si>
  <si>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</si>
  <si>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</si>
  <si>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</si>
  <si>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</si>
  <si>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</si>
  <si>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</si>
  <si>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</si>
  <si>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</si>
  <si>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</si>
  <si>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</si>
  <si>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</si>
  <si>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</si>
  <si>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</si>
  <si>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</si>
  <si>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</si>
  <si>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</si>
  <si>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Salamanca, Guanajuato.
Estado Analítico del Ejercicio del Presupuesto de Egresos
Clasificación Funcional (Finalidad y Función)
Del 1 de Enero al 31 de Diciembre de 2024</t>
  </si>
  <si>
    <t>_____________________________________________________</t>
  </si>
  <si>
    <t>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</si>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</sst>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wrapText="1" inden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4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1" xfId="9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8" fillId="0" borderId="11" xfId="0" applyNumberFormat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9" fillId="0" borderId="0" xfId="0" applyFont="1"/>
    <xf numFmtId="0" fontId="8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8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0" fillId="0" borderId="0" xfId="24" applyFont="1" applyAlignment="1" applyProtection="1">
      <alignment horizontal="center" vertical="top"/>
      <protection locked="0"/>
    </xf>
    <xf numFmtId="0" fontId="8" fillId="2" borderId="6" xfId="9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4"/>
    <cellStyle name="Normal 2 4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57.6640625" style="1" customWidth="1"/>
    <col min="2" max="2" width="19.6640625" style="1" bestFit="1" customWidth="1"/>
    <col min="3" max="3" width="18.33203125" style="1" customWidth="1"/>
    <col min="4" max="6" width="19.6640625" style="1" bestFit="1" customWidth="1"/>
    <col min="7" max="7" width="18.33203125" style="1" customWidth="1"/>
    <col min="8" max="16384" width="12" style="1"/>
  </cols>
  <sheetData>
    <row r="1" spans="1:7" ht="50.1" customHeight="1" x14ac:dyDescent="0.2">
      <c r="A1" s="29" t="s">
        <v>44</v>
      </c>
      <c r="B1" s="23"/>
      <c r="C1" s="23"/>
      <c r="D1" s="23"/>
      <c r="E1" s="23"/>
      <c r="F1" s="23"/>
      <c r="G1" s="24"/>
    </row>
    <row r="2" spans="1:7" x14ac:dyDescent="0.2">
      <c r="A2" s="12"/>
      <c r="B2" s="9"/>
      <c r="C2" s="10"/>
      <c r="D2" s="7" t="s">
        <v>38</v>
      </c>
      <c r="E2" s="10"/>
      <c r="F2" s="11"/>
      <c r="G2" s="25" t="s">
        <v>37</v>
      </c>
    </row>
    <row r="3" spans="1:7" ht="24.95" customHeight="1" x14ac:dyDescent="0.2">
      <c r="A3" s="8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6"/>
    </row>
    <row r="4" spans="1:7" x14ac:dyDescent="0.2">
      <c r="A4" s="13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4"/>
      <c r="B5" s="15"/>
      <c r="C5" s="15"/>
      <c r="D5" s="15"/>
      <c r="E5" s="15"/>
      <c r="F5" s="15"/>
      <c r="G5" s="15"/>
    </row>
    <row r="6" spans="1:7" ht="12.75" x14ac:dyDescent="0.2">
      <c r="A6" s="4" t="s">
        <v>5</v>
      </c>
      <c r="B6" s="17">
        <f t="shared" ref="B6:G6" si="0">SUM(B7:B14)</f>
        <v>508958731.5</v>
      </c>
      <c r="C6" s="17">
        <f t="shared" si="0"/>
        <v>114739955.56</v>
      </c>
      <c r="D6" s="17">
        <f t="shared" si="0"/>
        <v>623698687.05999994</v>
      </c>
      <c r="E6" s="17">
        <f t="shared" si="0"/>
        <v>522668207.61000001</v>
      </c>
      <c r="F6" s="17">
        <f t="shared" si="0"/>
        <v>521084903.61000001</v>
      </c>
      <c r="G6" s="17">
        <f t="shared" si="0"/>
        <v>101030479.44999996</v>
      </c>
    </row>
    <row r="7" spans="1:7" ht="12.75" x14ac:dyDescent="0.2">
      <c r="A7" s="6" t="s">
        <v>21</v>
      </c>
      <c r="B7" s="16">
        <v>16243494.25</v>
      </c>
      <c r="C7" s="16">
        <v>70480.87</v>
      </c>
      <c r="D7" s="16">
        <f>B7+C7</f>
        <v>16313975.119999999</v>
      </c>
      <c r="E7" s="16">
        <v>15434680.550000001</v>
      </c>
      <c r="F7" s="16">
        <v>15378680.550000001</v>
      </c>
      <c r="G7" s="16">
        <f>D7-E7</f>
        <v>879294.56999999844</v>
      </c>
    </row>
    <row r="8" spans="1:7" ht="12.75" x14ac:dyDescent="0.2">
      <c r="A8" s="6" t="s">
        <v>6</v>
      </c>
      <c r="B8" s="16">
        <v>943206.68</v>
      </c>
      <c r="C8" s="16">
        <v>5300</v>
      </c>
      <c r="D8" s="16">
        <f t="shared" ref="D8:D14" si="1">B8+C8</f>
        <v>948506.68</v>
      </c>
      <c r="E8" s="16">
        <v>905912.26</v>
      </c>
      <c r="F8" s="16">
        <v>902412.26</v>
      </c>
      <c r="G8" s="16">
        <f t="shared" ref="G8:G14" si="2">D8-E8</f>
        <v>42594.420000000042</v>
      </c>
    </row>
    <row r="9" spans="1:7" ht="12.75" x14ac:dyDescent="0.2">
      <c r="A9" s="6" t="s">
        <v>43</v>
      </c>
      <c r="B9" s="16">
        <v>76527447.519999996</v>
      </c>
      <c r="C9" s="16">
        <v>71223403.799999997</v>
      </c>
      <c r="D9" s="16">
        <f t="shared" si="1"/>
        <v>147750851.31999999</v>
      </c>
      <c r="E9" s="16">
        <v>129054724.52</v>
      </c>
      <c r="F9" s="16">
        <v>128166520.52</v>
      </c>
      <c r="G9" s="16">
        <f t="shared" si="2"/>
        <v>18696126.799999997</v>
      </c>
    </row>
    <row r="10" spans="1:7" ht="12.75" x14ac:dyDescent="0.2">
      <c r="A10" s="6" t="s">
        <v>0</v>
      </c>
      <c r="B10" s="16">
        <v>0</v>
      </c>
      <c r="C10" s="16">
        <v>0</v>
      </c>
      <c r="D10" s="16">
        <f t="shared" si="1"/>
        <v>0</v>
      </c>
      <c r="E10" s="16">
        <v>0</v>
      </c>
      <c r="F10" s="16">
        <v>0</v>
      </c>
      <c r="G10" s="16">
        <f t="shared" si="2"/>
        <v>0</v>
      </c>
    </row>
    <row r="11" spans="1:7" ht="12.75" x14ac:dyDescent="0.2">
      <c r="A11" s="6" t="s">
        <v>12</v>
      </c>
      <c r="B11" s="16">
        <v>109188801.06999999</v>
      </c>
      <c r="C11" s="16">
        <v>-630209.64</v>
      </c>
      <c r="D11" s="16">
        <f t="shared" si="1"/>
        <v>108558591.42999999</v>
      </c>
      <c r="E11" s="16">
        <v>88926133.829999998</v>
      </c>
      <c r="F11" s="16">
        <v>88805733.829999998</v>
      </c>
      <c r="G11" s="16">
        <f t="shared" si="2"/>
        <v>19632457.599999994</v>
      </c>
    </row>
    <row r="12" spans="1:7" ht="12.75" x14ac:dyDescent="0.2">
      <c r="A12" s="6" t="s">
        <v>7</v>
      </c>
      <c r="B12" s="16">
        <v>0</v>
      </c>
      <c r="C12" s="16">
        <v>0</v>
      </c>
      <c r="D12" s="16">
        <f t="shared" si="1"/>
        <v>0</v>
      </c>
      <c r="E12" s="16">
        <v>0</v>
      </c>
      <c r="F12" s="16">
        <v>0</v>
      </c>
      <c r="G12" s="16">
        <f t="shared" si="2"/>
        <v>0</v>
      </c>
    </row>
    <row r="13" spans="1:7" ht="12.75" x14ac:dyDescent="0.2">
      <c r="A13" s="6" t="s">
        <v>22</v>
      </c>
      <c r="B13" s="16">
        <v>215479099.37</v>
      </c>
      <c r="C13" s="16">
        <v>26870672.850000001</v>
      </c>
      <c r="D13" s="16">
        <f t="shared" si="1"/>
        <v>242349772.22</v>
      </c>
      <c r="E13" s="16">
        <v>192075441.61000001</v>
      </c>
      <c r="F13" s="16">
        <v>191747241.61000001</v>
      </c>
      <c r="G13" s="16">
        <f t="shared" si="2"/>
        <v>50274330.609999985</v>
      </c>
    </row>
    <row r="14" spans="1:7" ht="12.75" x14ac:dyDescent="0.2">
      <c r="A14" s="6" t="s">
        <v>8</v>
      </c>
      <c r="B14" s="16">
        <v>90576682.609999999</v>
      </c>
      <c r="C14" s="16">
        <v>17200307.68</v>
      </c>
      <c r="D14" s="16">
        <f t="shared" si="1"/>
        <v>107776990.28999999</v>
      </c>
      <c r="E14" s="16">
        <v>96271314.840000004</v>
      </c>
      <c r="F14" s="16">
        <v>96084314.840000004</v>
      </c>
      <c r="G14" s="16">
        <f t="shared" si="2"/>
        <v>11505675.449999988</v>
      </c>
    </row>
    <row r="15" spans="1:7" ht="12.75" x14ac:dyDescent="0.2">
      <c r="A15" s="6"/>
      <c r="B15" s="16"/>
      <c r="C15" s="16"/>
      <c r="D15" s="16"/>
      <c r="E15" s="16"/>
      <c r="F15" s="16"/>
      <c r="G15" s="16"/>
    </row>
    <row r="16" spans="1:7" ht="12.75" x14ac:dyDescent="0.2">
      <c r="A16" s="4" t="s">
        <v>9</v>
      </c>
      <c r="B16" s="17">
        <f t="shared" ref="B16:G16" si="3">SUM(B17:B23)</f>
        <v>384962962.44</v>
      </c>
      <c r="C16" s="17">
        <f t="shared" si="3"/>
        <v>383140211.25999999</v>
      </c>
      <c r="D16" s="17">
        <f t="shared" si="3"/>
        <v>768103173.69999993</v>
      </c>
      <c r="E16" s="17">
        <f t="shared" si="3"/>
        <v>551858464.75</v>
      </c>
      <c r="F16" s="17">
        <f t="shared" si="3"/>
        <v>548808464.75</v>
      </c>
      <c r="G16" s="17">
        <f t="shared" si="3"/>
        <v>216244708.9499999</v>
      </c>
    </row>
    <row r="17" spans="1:7" ht="12.75" x14ac:dyDescent="0.2">
      <c r="A17" s="6" t="s">
        <v>23</v>
      </c>
      <c r="B17" s="16">
        <v>0</v>
      </c>
      <c r="C17" s="16">
        <v>46647751.340000004</v>
      </c>
      <c r="D17" s="16">
        <f>B17+C17</f>
        <v>46647751.340000004</v>
      </c>
      <c r="E17" s="16">
        <v>21022409.390000001</v>
      </c>
      <c r="F17" s="16">
        <v>21022409.390000001</v>
      </c>
      <c r="G17" s="16">
        <f t="shared" ref="G17:G23" si="4">D17-E17</f>
        <v>25625341.950000003</v>
      </c>
    </row>
    <row r="18" spans="1:7" ht="12.75" x14ac:dyDescent="0.2">
      <c r="A18" s="6" t="s">
        <v>15</v>
      </c>
      <c r="B18" s="16">
        <v>372500478.38</v>
      </c>
      <c r="C18" s="16">
        <v>308643755.19</v>
      </c>
      <c r="D18" s="16">
        <f t="shared" ref="D18:D23" si="5">B18+C18</f>
        <v>681144233.56999993</v>
      </c>
      <c r="E18" s="16">
        <v>494055822.86000001</v>
      </c>
      <c r="F18" s="16">
        <v>491037822.86000001</v>
      </c>
      <c r="G18" s="16">
        <f t="shared" si="4"/>
        <v>187088410.70999992</v>
      </c>
    </row>
    <row r="19" spans="1:7" ht="12.75" x14ac:dyDescent="0.2">
      <c r="A19" s="6" t="s">
        <v>10</v>
      </c>
      <c r="B19" s="16">
        <v>0</v>
      </c>
      <c r="C19" s="16">
        <v>0</v>
      </c>
      <c r="D19" s="16">
        <f t="shared" si="5"/>
        <v>0</v>
      </c>
      <c r="E19" s="16">
        <v>0</v>
      </c>
      <c r="F19" s="16">
        <v>0</v>
      </c>
      <c r="G19" s="16">
        <f t="shared" si="4"/>
        <v>0</v>
      </c>
    </row>
    <row r="20" spans="1:7" ht="12.75" x14ac:dyDescent="0.2">
      <c r="A20" s="6" t="s">
        <v>24</v>
      </c>
      <c r="B20" s="16">
        <v>12462484.060000001</v>
      </c>
      <c r="C20" s="16">
        <v>27848704.73</v>
      </c>
      <c r="D20" s="16">
        <f t="shared" si="5"/>
        <v>40311188.789999999</v>
      </c>
      <c r="E20" s="16">
        <v>36780232.5</v>
      </c>
      <c r="F20" s="16">
        <v>36748232.5</v>
      </c>
      <c r="G20" s="16">
        <f t="shared" si="4"/>
        <v>3530956.2899999991</v>
      </c>
    </row>
    <row r="21" spans="1:7" ht="12.75" x14ac:dyDescent="0.2">
      <c r="A21" s="6" t="s">
        <v>25</v>
      </c>
      <c r="B21" s="16">
        <v>0</v>
      </c>
      <c r="C21" s="16">
        <v>0</v>
      </c>
      <c r="D21" s="16">
        <f t="shared" si="5"/>
        <v>0</v>
      </c>
      <c r="E21" s="16">
        <v>0</v>
      </c>
      <c r="F21" s="16">
        <v>0</v>
      </c>
      <c r="G21" s="16">
        <f t="shared" si="4"/>
        <v>0</v>
      </c>
    </row>
    <row r="22" spans="1:7" ht="12.75" x14ac:dyDescent="0.2">
      <c r="A22" s="6" t="s">
        <v>26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4"/>
        <v>0</v>
      </c>
    </row>
    <row r="23" spans="1:7" ht="12.75" x14ac:dyDescent="0.2">
      <c r="A23" s="6" t="s">
        <v>1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4"/>
        <v>0</v>
      </c>
    </row>
    <row r="24" spans="1:7" ht="12.75" x14ac:dyDescent="0.2">
      <c r="A24" s="6"/>
      <c r="B24" s="16"/>
      <c r="C24" s="16"/>
      <c r="D24" s="16"/>
      <c r="E24" s="16"/>
      <c r="F24" s="16"/>
      <c r="G24" s="16"/>
    </row>
    <row r="25" spans="1:7" ht="12.75" x14ac:dyDescent="0.2">
      <c r="A25" s="4" t="s">
        <v>27</v>
      </c>
      <c r="B25" s="17">
        <f t="shared" ref="B25:G25" si="6">SUM(B26:B34)</f>
        <v>122672940.2</v>
      </c>
      <c r="C25" s="17">
        <f t="shared" si="6"/>
        <v>48043421.619999997</v>
      </c>
      <c r="D25" s="17">
        <f t="shared" si="6"/>
        <v>170716361.81999999</v>
      </c>
      <c r="E25" s="17">
        <f t="shared" si="6"/>
        <v>135821040.63000003</v>
      </c>
      <c r="F25" s="17">
        <f t="shared" si="6"/>
        <v>134553840.47</v>
      </c>
      <c r="G25" s="17">
        <f t="shared" si="6"/>
        <v>34895321.189999998</v>
      </c>
    </row>
    <row r="26" spans="1:7" ht="12.75" x14ac:dyDescent="0.2">
      <c r="A26" s="6" t="s">
        <v>16</v>
      </c>
      <c r="B26" s="16">
        <v>41352497.710000001</v>
      </c>
      <c r="C26" s="16">
        <v>11600246.6</v>
      </c>
      <c r="D26" s="16">
        <f>B26+C26</f>
        <v>52952744.310000002</v>
      </c>
      <c r="E26" s="16">
        <v>43313293.890000001</v>
      </c>
      <c r="F26" s="16">
        <v>43256293.890000001</v>
      </c>
      <c r="G26" s="16">
        <f t="shared" ref="G26:G34" si="7">D26-E26</f>
        <v>9639450.4200000018</v>
      </c>
    </row>
    <row r="27" spans="1:7" ht="12.75" x14ac:dyDescent="0.2">
      <c r="A27" s="6" t="s">
        <v>13</v>
      </c>
      <c r="B27" s="16">
        <v>0</v>
      </c>
      <c r="C27" s="16">
        <v>0</v>
      </c>
      <c r="D27" s="16">
        <f t="shared" ref="D27:D34" si="8">B27+C27</f>
        <v>0</v>
      </c>
      <c r="E27" s="16">
        <v>0</v>
      </c>
      <c r="F27" s="16">
        <v>0</v>
      </c>
      <c r="G27" s="16">
        <f t="shared" si="7"/>
        <v>0</v>
      </c>
    </row>
    <row r="28" spans="1:7" ht="12.75" x14ac:dyDescent="0.2">
      <c r="A28" s="6" t="s">
        <v>17</v>
      </c>
      <c r="B28" s="16">
        <v>0</v>
      </c>
      <c r="C28" s="16">
        <v>4050000</v>
      </c>
      <c r="D28" s="16">
        <f t="shared" si="8"/>
        <v>4050000</v>
      </c>
      <c r="E28" s="16">
        <v>3638654.96</v>
      </c>
      <c r="F28" s="16">
        <v>3638654.96</v>
      </c>
      <c r="G28" s="16">
        <f t="shared" si="7"/>
        <v>411345.04000000004</v>
      </c>
    </row>
    <row r="29" spans="1:7" ht="12.75" x14ac:dyDescent="0.2">
      <c r="A29" s="6" t="s">
        <v>28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7"/>
        <v>0</v>
      </c>
    </row>
    <row r="30" spans="1:7" ht="12.75" x14ac:dyDescent="0.2">
      <c r="A30" s="6" t="s">
        <v>11</v>
      </c>
      <c r="B30" s="16">
        <v>21509594.109999999</v>
      </c>
      <c r="C30" s="16">
        <v>2016534.19</v>
      </c>
      <c r="D30" s="16">
        <f t="shared" si="8"/>
        <v>23526128.300000001</v>
      </c>
      <c r="E30" s="16">
        <v>22730065.390000001</v>
      </c>
      <c r="F30" s="16">
        <v>22715065.390000001</v>
      </c>
      <c r="G30" s="16">
        <f t="shared" si="7"/>
        <v>796062.91000000015</v>
      </c>
    </row>
    <row r="31" spans="1:7" ht="12.75" x14ac:dyDescent="0.2">
      <c r="A31" s="6" t="s">
        <v>2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7"/>
        <v>0</v>
      </c>
    </row>
    <row r="32" spans="1:7" ht="12.75" x14ac:dyDescent="0.2">
      <c r="A32" s="6" t="s">
        <v>3</v>
      </c>
      <c r="B32" s="16">
        <v>47037728.490000002</v>
      </c>
      <c r="C32" s="16">
        <v>28652543.59</v>
      </c>
      <c r="D32" s="16">
        <f t="shared" si="8"/>
        <v>75690272.079999998</v>
      </c>
      <c r="E32" s="16">
        <v>52655595.700000003</v>
      </c>
      <c r="F32" s="16">
        <v>52550595.700000003</v>
      </c>
      <c r="G32" s="16">
        <f t="shared" si="7"/>
        <v>23034676.379999995</v>
      </c>
    </row>
    <row r="33" spans="1:7" ht="12.75" x14ac:dyDescent="0.2">
      <c r="A33" s="6" t="s">
        <v>29</v>
      </c>
      <c r="B33" s="16">
        <v>12773119.890000001</v>
      </c>
      <c r="C33" s="16">
        <v>1724097.24</v>
      </c>
      <c r="D33" s="16">
        <f t="shared" si="8"/>
        <v>14497217.130000001</v>
      </c>
      <c r="E33" s="16">
        <v>13483430.689999999</v>
      </c>
      <c r="F33" s="16">
        <v>12393230.529999999</v>
      </c>
      <c r="G33" s="16">
        <f t="shared" si="7"/>
        <v>1013786.4400000013</v>
      </c>
    </row>
    <row r="34" spans="1:7" ht="12.75" x14ac:dyDescent="0.2">
      <c r="A34" s="6" t="s">
        <v>18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7"/>
        <v>0</v>
      </c>
    </row>
    <row r="35" spans="1:7" ht="12.75" x14ac:dyDescent="0.2">
      <c r="A35" s="6"/>
      <c r="B35" s="16"/>
      <c r="C35" s="16"/>
      <c r="D35" s="16"/>
      <c r="E35" s="16"/>
      <c r="F35" s="16"/>
      <c r="G35" s="16"/>
    </row>
    <row r="36" spans="1:7" ht="12.75" x14ac:dyDescent="0.2">
      <c r="A36" s="4" t="s">
        <v>19</v>
      </c>
      <c r="B36" s="17">
        <f t="shared" ref="B36:G36" si="9">SUM(B37:B40)</f>
        <v>77843507.370000005</v>
      </c>
      <c r="C36" s="17">
        <f t="shared" si="9"/>
        <v>5490000</v>
      </c>
      <c r="D36" s="17">
        <f t="shared" si="9"/>
        <v>83333507.370000005</v>
      </c>
      <c r="E36" s="17">
        <f t="shared" si="9"/>
        <v>81333507.370000005</v>
      </c>
      <c r="F36" s="17">
        <f t="shared" si="9"/>
        <v>81333507.370000005</v>
      </c>
      <c r="G36" s="17">
        <f t="shared" si="9"/>
        <v>2000000</v>
      </c>
    </row>
    <row r="37" spans="1:7" ht="12.75" x14ac:dyDescent="0.2">
      <c r="A37" s="6" t="s">
        <v>30</v>
      </c>
      <c r="B37" s="16">
        <v>0</v>
      </c>
      <c r="C37" s="16">
        <v>0</v>
      </c>
      <c r="D37" s="16">
        <f>B37+C37</f>
        <v>0</v>
      </c>
      <c r="E37" s="16">
        <v>0</v>
      </c>
      <c r="F37" s="16">
        <v>0</v>
      </c>
      <c r="G37" s="16">
        <f t="shared" ref="G37:G40" si="10">D37-E37</f>
        <v>0</v>
      </c>
    </row>
    <row r="38" spans="1:7" ht="11.25" customHeight="1" x14ac:dyDescent="0.2">
      <c r="A38" s="6" t="s">
        <v>14</v>
      </c>
      <c r="B38" s="16">
        <v>77843507.370000005</v>
      </c>
      <c r="C38" s="16">
        <v>5490000</v>
      </c>
      <c r="D38" s="16">
        <f t="shared" ref="D38:D40" si="11">B38+C38</f>
        <v>83333507.370000005</v>
      </c>
      <c r="E38" s="16">
        <v>81333507.370000005</v>
      </c>
      <c r="F38" s="16">
        <v>81333507.370000005</v>
      </c>
      <c r="G38" s="16">
        <f t="shared" si="10"/>
        <v>2000000</v>
      </c>
    </row>
    <row r="39" spans="1:7" ht="12.75" x14ac:dyDescent="0.2">
      <c r="A39" s="6" t="s">
        <v>20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0"/>
        <v>0</v>
      </c>
    </row>
    <row r="40" spans="1:7" ht="12.75" x14ac:dyDescent="0.2">
      <c r="A40" s="6" t="s">
        <v>4</v>
      </c>
      <c r="B40" s="16">
        <v>0</v>
      </c>
      <c r="C40" s="16">
        <v>0</v>
      </c>
      <c r="D40" s="16">
        <f t="shared" si="11"/>
        <v>0</v>
      </c>
      <c r="E40" s="16">
        <v>0</v>
      </c>
      <c r="F40" s="16">
        <v>0</v>
      </c>
      <c r="G40" s="16">
        <f t="shared" si="10"/>
        <v>0</v>
      </c>
    </row>
    <row r="41" spans="1:7" ht="12.75" x14ac:dyDescent="0.2">
      <c r="A41" s="6"/>
      <c r="B41" s="16"/>
      <c r="C41" s="16"/>
      <c r="D41" s="16"/>
      <c r="E41" s="16"/>
      <c r="F41" s="16"/>
      <c r="G41" s="16"/>
    </row>
    <row r="42" spans="1:7" ht="12.75" x14ac:dyDescent="0.2">
      <c r="A42" s="5" t="s">
        <v>31</v>
      </c>
      <c r="B42" s="18">
        <f t="shared" ref="B42:G42" si="12">SUM(B36+B25+B16+B6)</f>
        <v>1094438141.51</v>
      </c>
      <c r="C42" s="18">
        <f t="shared" si="12"/>
        <v>551413588.44000006</v>
      </c>
      <c r="D42" s="18">
        <f t="shared" si="12"/>
        <v>1645851729.9499998</v>
      </c>
      <c r="E42" s="18">
        <f t="shared" si="12"/>
        <v>1291681220.3600001</v>
      </c>
      <c r="F42" s="18">
        <f t="shared" si="12"/>
        <v>1285780716.2</v>
      </c>
      <c r="G42" s="18">
        <f t="shared" si="12"/>
        <v>354170509.58999985</v>
      </c>
    </row>
    <row r="44" spans="1:7" x14ac:dyDescent="0.2">
      <c r="A44" s="1" t="s">
        <v>42</v>
      </c>
    </row>
    <row r="50" spans="1:6" x14ac:dyDescent="0.2">
      <c r="A50" s="20" t="s">
        <v>45</v>
      </c>
      <c r="B50" s="19"/>
      <c r="C50" s="27" t="s">
        <v>46</v>
      </c>
      <c r="D50" s="27"/>
      <c r="E50" s="27"/>
      <c r="F50" s="27"/>
    </row>
    <row r="51" spans="1:6" ht="12.75" x14ac:dyDescent="0.2">
      <c r="A51" s="21" t="s">
        <v>47</v>
      </c>
      <c r="B51" s="22"/>
      <c r="C51" s="28" t="s">
        <v>48</v>
      </c>
      <c r="D51" s="28"/>
      <c r="E51" s="28"/>
      <c r="F51" s="28"/>
    </row>
    <row r="52" spans="1:6" ht="12.75" x14ac:dyDescent="0.2">
      <c r="A52" s="21" t="s">
        <v>49</v>
      </c>
      <c r="B52" s="22"/>
      <c r="C52" s="28" t="s">
        <v>50</v>
      </c>
      <c r="D52" s="28"/>
      <c r="E52" s="28"/>
      <c r="F52" s="28"/>
    </row>
  </sheetData>
  <sheetProtection formatCells="0" formatColumns="0" formatRows="0" autoFilter="0"/>
  <mergeCells count="5">
    <mergeCell ref="G2:G3"/>
    <mergeCell ref="A1:G1"/>
    <mergeCell ref="C50:F50"/>
    <mergeCell ref="C51:F51"/>
    <mergeCell ref="C52:F52"/>
  </mergeCells>
  <printOptions horizontalCentered="1"/>
  <pageMargins left="0.31496062992125984" right="0.11811023622047245" top="0.94488188976377963" bottom="0.94488188976377963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2025-01-30T22:31:47Z</cp:lastPrinted>
  <dcterms:created xsi:type="dcterms:W3CDTF">2014-02-10T03:37:14Z</dcterms:created>
  <dcterms:modified xsi:type="dcterms:W3CDTF">2025-01-31T17:08:31Z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